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mc:AlternateContent xmlns:mc="http://schemas.openxmlformats.org/markup-compatibility/2006">
    <mc:Choice Requires="x15">
      <x15ac:absPath xmlns:x15ac="http://schemas.microsoft.com/office/spreadsheetml/2010/11/ac" url="/Users/Riwka1/Documents/Documents - Riwka’s MacBook/Medical Business Services/Workshops/GP Contracts/"/>
    </mc:Choice>
  </mc:AlternateContent>
  <xr:revisionPtr revIDLastSave="0" documentId="13_ncr:11_{64716C64-089F-BA49-A253-4D309DBBBA13}" xr6:coauthVersionLast="34" xr6:coauthVersionMax="34" xr10:uidLastSave="{00000000-0000-0000-0000-000000000000}"/>
  <bookViews>
    <workbookView xWindow="0" yWindow="0" windowWidth="25600" windowHeight="16000" activeTab="1" xr2:uid="{00000000-000D-0000-FFFF-FFFF00000000}"/>
  </bookViews>
  <sheets>
    <sheet name="Income Statement" sheetId="2" r:id="rId1"/>
    <sheet name="Balance Sheet" sheetId="5" r:id="rId2"/>
    <sheet name="Sheet1" sheetId="4" r:id="rId3"/>
    <sheet name="Variables" sheetId="3" state="veryHidden" r:id="rId4"/>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 localSheetId="1">'Balance Sheet'!$E$22</definedName>
    <definedName name="COGS">'Income Statement'!$E$22</definedName>
    <definedName name="DATA_01" localSheetId="1" hidden="1">'Balance Sheet'!$B$2:$B$3</definedName>
    <definedName name="DATA_01" hidden="1">'Income Statement'!$B$2:$B$3</definedName>
    <definedName name="DATA_02" localSheetId="1" hidden="1">'Balance Sheet'!$D$6:$D$11</definedName>
    <definedName name="DATA_02" hidden="1">'Income Statement'!$D$6:$D$11</definedName>
    <definedName name="DATA_03" localSheetId="1" hidden="1">'Balance Sheet'!#REF!</definedName>
    <definedName name="DATA_03" hidden="1">'Income Statement'!#REF!</definedName>
    <definedName name="DATA_04" localSheetId="1" hidden="1">'Balance Sheet'!$D$15:$D$20</definedName>
    <definedName name="DATA_04" hidden="1">'Income Statement'!$D$15:$D$20</definedName>
    <definedName name="DATA_05" localSheetId="1" hidden="1">'Balance Sheet'!$B$20</definedName>
    <definedName name="DATA_05" hidden="1">'Income Statement'!$B$20</definedName>
    <definedName name="DATA_06" localSheetId="1" hidden="1">'Balance Sheet'!$D$27:$D$52</definedName>
    <definedName name="DATA_06" hidden="1">'Income Statement'!$D$27:$D$52</definedName>
    <definedName name="DATA_07" localSheetId="1" hidden="1">'Balance Sheet'!#REF!</definedName>
    <definedName name="DATA_07" hidden="1">'Income Statement'!#REF!</definedName>
    <definedName name="DATA_08" localSheetId="1" hidden="1">'Balance Sheet'!$E$57</definedName>
    <definedName name="DATA_08" hidden="1">'Income Statement'!$E$57</definedName>
    <definedName name="Gross_Profit" localSheetId="1">'Balance Sheet'!$E$24</definedName>
    <definedName name="Gross_Profit">'Income Statement'!$E$24</definedName>
    <definedName name="IntroPrintArea" localSheetId="1" hidden="1">#REF!</definedName>
    <definedName name="IntroPrintArea" hidden="1">#REF!</definedName>
    <definedName name="Inventory_Avail" localSheetId="1">'Balance Sheet'!$D$20</definedName>
    <definedName name="Inventory_Avail">'Income Statement'!$D$20</definedName>
    <definedName name="Look1Area" localSheetId="1">#REF!</definedName>
    <definedName name="Look1Area">#REF!</definedName>
    <definedName name="Look2Area" localSheetId="1">#REF!</definedName>
    <definedName name="Look2Area">#REF!</definedName>
    <definedName name="Look3Area" localSheetId="1">#REF!</definedName>
    <definedName name="Look3Area">#REF!</definedName>
    <definedName name="Look4Area" localSheetId="1">#REF!</definedName>
    <definedName name="Look4Area">#REF!</definedName>
    <definedName name="Look5Area" localSheetId="1">#REF!</definedName>
    <definedName name="Look5Area">#REF!</definedName>
    <definedName name="Net_Income" localSheetId="1">'Balance Sheet'!$E$62</definedName>
    <definedName name="Net_Income">'Income Statement'!$E$62</definedName>
    <definedName name="Net_Sales" localSheetId="1">'Balance Sheet'!$E$12</definedName>
    <definedName name="Net_Sales">'Income Statement'!$E$12</definedName>
    <definedName name="Op_Income" localSheetId="1">'Balance Sheet'!$E$55</definedName>
    <definedName name="Op_Income">'Income Statement'!$E$55</definedName>
    <definedName name="Operating_Income" localSheetId="1">'Balance Sheet'!$E$55</definedName>
    <definedName name="Operating_Income">'Income Statement'!$E$55</definedName>
    <definedName name="Other_Income" localSheetId="1">'Balance Sheet'!$E$60</definedName>
    <definedName name="Other_Income">'Income Statement'!$E$60</definedName>
    <definedName name="_xlnm.Print_Area" localSheetId="1">'Balance Sheet'!$B$1:$E$62</definedName>
    <definedName name="_xlnm.Print_Area" localSheetId="0">'Income Statement'!$B$1:$E$62</definedName>
    <definedName name="TemplatePrintArea" localSheetId="1">'Balance Sheet'!$B$1:$E$58</definedName>
    <definedName name="TemplatePrintArea">'Income Statement'!$B$1:$E$58</definedName>
    <definedName name="Total_Expenses" localSheetId="1">'Balance Sheet'!$E$53</definedName>
    <definedName name="Total_Expenses">'Income Statement'!$E$53</definedName>
  </definedNames>
  <calcPr calcId="179021"/>
</workbook>
</file>

<file path=xl/calcChain.xml><?xml version="1.0" encoding="utf-8"?>
<calcChain xmlns="http://schemas.openxmlformats.org/spreadsheetml/2006/main">
  <c r="D19" i="5" l="1"/>
  <c r="D18" i="5"/>
  <c r="D17" i="5"/>
  <c r="K24" i="5"/>
  <c r="E22" i="5" l="1"/>
  <c r="E24" i="5" s="1"/>
  <c r="J8" i="2"/>
  <c r="J7" i="2"/>
  <c r="J6" i="2"/>
  <c r="E24" i="2"/>
  <c r="E22" i="2"/>
  <c r="K60" i="2"/>
  <c r="K53" i="2"/>
  <c r="K12" i="2"/>
  <c r="K24" i="2" s="1"/>
  <c r="K55" i="2" s="1"/>
  <c r="E12" i="2"/>
  <c r="D19" i="2"/>
  <c r="D18" i="2"/>
  <c r="D17" i="2"/>
  <c r="E60" i="2" l="1"/>
  <c r="E53" i="2"/>
  <c r="E55" i="2" l="1"/>
  <c r="E62" i="2" l="1"/>
  <c r="K62" i="2"/>
</calcChain>
</file>

<file path=xl/sharedStrings.xml><?xml version="1.0" encoding="utf-8"?>
<sst xmlns="http://schemas.openxmlformats.org/spreadsheetml/2006/main" count="143" uniqueCount="85">
  <si>
    <t>_Example</t>
  </si>
  <si>
    <t>_Shading</t>
  </si>
  <si>
    <t>_Series</t>
  </si>
  <si>
    <t>_Look</t>
  </si>
  <si>
    <t>OfficeReady 3.0</t>
  </si>
  <si>
    <t>Cost of Goods Sold</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</si>
  <si>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</si>
  <si>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</si>
  <si>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</si>
  <si>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</si>
  <si>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</si>
  <si>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</si>
  <si>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</si>
  <si>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</si>
  <si>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</si>
  <si>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</si>
  <si>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</si>
  <si>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</si>
  <si>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</si>
  <si>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</si>
  <si>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</si>
  <si>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</si>
  <si>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</si>
  <si>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</si>
  <si>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</si>
  <si>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</si>
  <si>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</si>
  <si>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</si>
  <si>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</si>
  <si>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</si>
  <si>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</si>
  <si>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</si>
  <si>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</si>
  <si>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</si>
  <si>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</si>
  <si>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</si>
  <si>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</si>
  <si>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</si>
  <si>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</si>
  <si>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</si>
  <si>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</si>
  <si>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</si>
  <si>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</si>
  <si>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</si>
  <si>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Name</t>
  </si>
  <si>
    <t>Time Period</t>
  </si>
  <si>
    <t>Income Statement / Profit &amp; Loss</t>
  </si>
  <si>
    <t>Revenue/Income</t>
  </si>
  <si>
    <t>Patient Fees Dr A</t>
  </si>
  <si>
    <t>Other income</t>
  </si>
  <si>
    <t>Patient Fees Dr B</t>
  </si>
  <si>
    <t>Patient Fees Dr C</t>
  </si>
  <si>
    <t>Payment to Dr A</t>
  </si>
  <si>
    <t>Payment to Drs</t>
  </si>
  <si>
    <t>Paymen to Dr B</t>
  </si>
  <si>
    <t>Payment to Dr C</t>
  </si>
  <si>
    <t>CONTRACTOR MODEL</t>
  </si>
  <si>
    <t>INDEPENDENT PRACTITIONER MODEL</t>
  </si>
  <si>
    <t>Service Fee Dr A</t>
  </si>
  <si>
    <t>Service Fee Dr B</t>
  </si>
  <si>
    <t>Service Fee Dr C</t>
  </si>
  <si>
    <t>Balance Sheet</t>
  </si>
  <si>
    <t>Assets</t>
  </si>
  <si>
    <t>Liabilities</t>
  </si>
  <si>
    <t>Equity</t>
  </si>
  <si>
    <t>Total Assets</t>
  </si>
  <si>
    <t>Total Liabilities</t>
  </si>
  <si>
    <t>Cheque acct</t>
  </si>
  <si>
    <t>Accounts receivable</t>
  </si>
  <si>
    <t>Payroll liabilities</t>
  </si>
  <si>
    <t>Accounts payable</t>
  </si>
  <si>
    <t>Other liabilites</t>
  </si>
  <si>
    <t>Total equity</t>
  </si>
  <si>
    <t>Payroll liabilites</t>
  </si>
  <si>
    <t>Fees held in trust Dr A</t>
  </si>
  <si>
    <t>Fees held in trust Dr B</t>
  </si>
  <si>
    <t>Fees held in trust Dr C</t>
  </si>
  <si>
    <t>Cheque account</t>
  </si>
  <si>
    <t>Drs fees trust account</t>
  </si>
  <si>
    <t>all fees collected for Dr A</t>
  </si>
  <si>
    <t>all fees collected for Dr B</t>
  </si>
  <si>
    <t>all fees collected for Dr C</t>
  </si>
  <si>
    <t>Clearing account</t>
  </si>
  <si>
    <t>**Disclaimer: This template is provided as a resource to assist with assessing GP model of engagement.</t>
  </si>
  <si>
    <t xml:space="preserve">Medical Business Services not liable for the accuracy,correctness or completeness of the information herein contained. The end user(s) are
entirely responsible for the use of this resource including assumptions made.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</si>
</sst>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_);[Red]\(0\)"/>
    <numFmt numFmtId="166" formatCode="0_);\(0\)"/>
  </numFmts>
  <fonts count="10"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
      <sz val="11"/>
      <name val="Calibri"/>
      <family val="2"/>
    </font>
  </fonts>
  <fills count="6">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8"/>
        <bgColor indexed="64"/>
      </patternFill>
    </fill>
    <fill>
      <patternFill patternType="solid">
        <fgColor theme="9" tint="0.39997558519241921"/>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36">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166" fontId="2" fillId="0" borderId="0" xfId="0" applyNumberFormat="1" applyFont="1" applyFill="1" applyAlignment="1" applyProtection="1">
      <alignment horizontal="centerContinuous"/>
    </xf>
    <xf numFmtId="38" fontId="2" fillId="0" borderId="0" xfId="0" applyFont="1" applyProtection="1">
      <alignment wrapText="1"/>
    </xf>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38" fontId="2" fillId="0" borderId="0" xfId="0" applyFont="1" applyFill="1" applyAlignment="1" applyProtection="1">
      <alignment horizontal="left"/>
      <protection locked="0"/>
    </xf>
    <xf numFmtId="166" fontId="2" fillId="0" borderId="0" xfId="0" applyNumberFormat="1" applyFont="1" applyFill="1" applyProtection="1">
      <alignment wrapText="1"/>
    </xf>
    <xf numFmtId="38" fontId="4" fillId="0" borderId="0" xfId="0" applyFont="1" applyFill="1" applyProtection="1">
      <alignment wrapText="1"/>
    </xf>
    <xf numFmtId="166" fontId="2" fillId="0" borderId="0" xfId="0" applyNumberFormat="1" applyFont="1" applyFill="1" applyBorder="1" applyProtection="1">
      <alignment wrapText="1"/>
    </xf>
    <xf numFmtId="166" fontId="2" fillId="0" borderId="0" xfId="0" applyNumberFormat="1" applyFont="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Fill="1" applyBorder="1" applyProtection="1">
      <alignment wrapText="1"/>
      <protection locked="0"/>
    </xf>
    <xf numFmtId="166" fontId="2" fillId="0" borderId="3" xfId="0" applyNumberFormat="1" applyFont="1" applyFill="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5" fillId="0" borderId="0" xfId="0" applyFont="1" applyFill="1" applyAlignment="1" applyProtection="1">
      <alignment horizontal="left" indent="2"/>
      <protection locked="0"/>
    </xf>
    <xf numFmtId="38" fontId="2" fillId="0" borderId="0" xfId="0" applyFont="1" applyFill="1" applyBorder="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2" fillId="0" borderId="0" xfId="0" applyFont="1" applyFill="1" applyAlignment="1" applyProtection="1">
      <alignment horizontal="left" indent="10"/>
      <protection locked="0"/>
    </xf>
    <xf numFmtId="38" fontId="6" fillId="0" borderId="0" xfId="0" applyFont="1" applyFill="1" applyAlignment="1" applyProtection="1">
      <alignment horizontal="center"/>
      <protection locked="0"/>
    </xf>
    <xf numFmtId="166" fontId="2" fillId="5" borderId="0" xfId="0" applyNumberFormat="1" applyFont="1" applyFill="1" applyAlignment="1" applyProtection="1">
      <alignment horizontal="centerContinuous"/>
    </xf>
    <xf numFmtId="38" fontId="5" fillId="5" borderId="0" xfId="0" applyFont="1" applyFill="1" applyAlignment="1" applyProtection="1">
      <alignment horizontal="centerContinuous"/>
    </xf>
    <xf numFmtId="38" fontId="5" fillId="4" borderId="0" xfId="0" applyFont="1" applyFill="1" applyAlignment="1" applyProtection="1">
      <alignment horizontal="center"/>
    </xf>
    <xf numFmtId="38" fontId="0" fillId="5" borderId="0" xfId="0" applyFill="1">
      <alignment wrapText="1"/>
    </xf>
    <xf numFmtId="38" fontId="2" fillId="5" borderId="0" xfId="0" applyFont="1" applyFill="1" applyAlignment="1" applyProtection="1">
      <alignment horizontal="left" indent="2"/>
      <protection locked="0"/>
    </xf>
    <xf numFmtId="166" fontId="2" fillId="5" borderId="1" xfId="0" applyNumberFormat="1" applyFont="1" applyFill="1" applyBorder="1" applyProtection="1">
      <alignment wrapText="1"/>
      <protection locked="0"/>
    </xf>
    <xf numFmtId="38" fontId="9" fillId="0" borderId="0" xfId="0" applyFont="1" applyAlignment="1">
      <alignment horizontal="left" wrapText="1"/>
    </xf>
    <xf numFmtId="38" fontId="9" fillId="0" borderId="0" xfId="0" applyFont="1">
      <alignment wrapText="1"/>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66"/>
  <sheetViews>
    <sheetView showGridLines="0" zoomScaleNormal="100" workbookViewId="0">
      <selection activeCell="G35" sqref="G35"/>
    </sheetView>
  </sheetViews>
  <sheetFormatPr baseColWidth="10" defaultColWidth="9.1640625" defaultRowHeight="13" x14ac:dyDescent="0.15"/>
  <cols>
    <col min="1" max="1" width="2.6640625" style="5" customWidth="1"/>
    <col min="2" max="2" width="31.83203125" style="5" customWidth="1"/>
    <col min="3" max="3" width="31.6640625" style="5" customWidth="1"/>
    <col min="4" max="5" width="15.5" style="12" customWidth="1"/>
    <col min="6" max="6" width="2.6640625" style="5" customWidth="1"/>
    <col min="7" max="7" width="9.1640625" style="5"/>
    <col min="8" max="8" width="29.33203125" style="5" bestFit="1" customWidth="1"/>
    <col min="9" max="9" width="17" style="5" customWidth="1"/>
    <col min="10" max="10" width="16.5" style="5" customWidth="1"/>
    <col min="11" max="16384" width="9.1640625" style="5"/>
  </cols>
  <sheetData>
    <row r="1" spans="1:12" s="2" customFormat="1" ht="23" x14ac:dyDescent="0.25">
      <c r="A1" s="1"/>
      <c r="B1" s="27" t="s">
        <v>46</v>
      </c>
      <c r="C1" s="27"/>
      <c r="D1" s="27"/>
      <c r="E1" s="27"/>
      <c r="F1" s="1"/>
      <c r="H1" s="27" t="s">
        <v>46</v>
      </c>
      <c r="I1" s="27"/>
      <c r="J1" s="27"/>
      <c r="K1" s="27"/>
    </row>
    <row r="2" spans="1:12" ht="15.75" customHeight="1" x14ac:dyDescent="0.2">
      <c r="A2" s="3"/>
      <c r="B2" s="19" t="s">
        <v>44</v>
      </c>
      <c r="C2" s="30" t="s">
        <v>56</v>
      </c>
      <c r="D2" s="4"/>
      <c r="E2" s="4"/>
      <c r="F2" s="3"/>
      <c r="H2" s="19" t="s">
        <v>44</v>
      </c>
      <c r="I2" s="29" t="s">
        <v>57</v>
      </c>
      <c r="J2" s="28"/>
      <c r="K2" s="28"/>
    </row>
    <row r="3" spans="1:12" ht="15.75" customHeight="1" x14ac:dyDescent="0.2">
      <c r="A3" s="3"/>
      <c r="B3" s="19" t="s">
        <v>45</v>
      </c>
      <c r="C3" s="6"/>
      <c r="D3" s="7"/>
      <c r="E3" s="7"/>
      <c r="F3" s="3"/>
      <c r="H3" s="19" t="s">
        <v>45</v>
      </c>
      <c r="I3" s="6"/>
      <c r="J3" s="7"/>
      <c r="K3" s="7"/>
    </row>
    <row r="4" spans="1:12" ht="24" customHeight="1" x14ac:dyDescent="0.15">
      <c r="A4" s="3"/>
      <c r="B4" s="8"/>
      <c r="C4" s="3"/>
      <c r="D4" s="9"/>
      <c r="E4" s="9"/>
      <c r="F4" s="3"/>
      <c r="H4" s="8"/>
      <c r="I4" s="3"/>
      <c r="J4" s="9"/>
      <c r="K4" s="9"/>
    </row>
    <row r="5" spans="1:12" ht="15.75" customHeight="1" x14ac:dyDescent="0.2">
      <c r="A5" s="3"/>
      <c r="B5" s="13" t="s">
        <v>47</v>
      </c>
      <c r="C5" s="10"/>
      <c r="D5" s="9"/>
      <c r="E5" s="9"/>
      <c r="F5" s="3"/>
      <c r="H5" s="13" t="s">
        <v>47</v>
      </c>
      <c r="I5" s="10"/>
      <c r="J5" s="9"/>
      <c r="K5" s="9"/>
    </row>
    <row r="6" spans="1:12" ht="14" customHeight="1" x14ac:dyDescent="0.15">
      <c r="A6" s="3"/>
      <c r="B6" s="20" t="s">
        <v>48</v>
      </c>
      <c r="C6" s="3"/>
      <c r="D6" s="15">
        <v>25600</v>
      </c>
      <c r="E6" s="9"/>
      <c r="F6" s="3"/>
      <c r="H6" s="20" t="s">
        <v>58</v>
      </c>
      <c r="I6" s="3"/>
      <c r="J6" s="15">
        <f>D6*0.35</f>
        <v>8960</v>
      </c>
      <c r="K6" s="9"/>
    </row>
    <row r="7" spans="1:12" ht="14" customHeight="1" x14ac:dyDescent="0.15">
      <c r="A7" s="3"/>
      <c r="B7" s="20" t="s">
        <v>50</v>
      </c>
      <c r="C7" s="3"/>
      <c r="D7" s="15">
        <v>14650</v>
      </c>
      <c r="E7" s="9"/>
      <c r="F7" s="3"/>
      <c r="H7" s="20" t="s">
        <v>59</v>
      </c>
      <c r="I7" s="3"/>
      <c r="J7" s="15">
        <f>D7*0.35</f>
        <v>5127.5</v>
      </c>
      <c r="K7" s="9"/>
    </row>
    <row r="8" spans="1:12" ht="14" customHeight="1" x14ac:dyDescent="0.15">
      <c r="A8" s="3"/>
      <c r="B8" s="20" t="s">
        <v>51</v>
      </c>
      <c r="C8" s="3"/>
      <c r="D8" s="15">
        <v>30190</v>
      </c>
      <c r="E8" s="9"/>
      <c r="F8" s="3"/>
      <c r="H8" s="20" t="s">
        <v>60</v>
      </c>
      <c r="I8" s="3"/>
      <c r="J8" s="15">
        <f>D8*0.35</f>
        <v>10566.5</v>
      </c>
      <c r="K8" s="9"/>
    </row>
    <row r="9" spans="1:12" ht="14" customHeight="1" x14ac:dyDescent="0.15">
      <c r="A9" s="3"/>
      <c r="B9" s="20"/>
      <c r="C9" s="3"/>
      <c r="D9" s="15"/>
      <c r="E9" s="9"/>
      <c r="F9" s="3"/>
      <c r="H9" s="20"/>
      <c r="I9" s="3"/>
      <c r="J9" s="15"/>
      <c r="K9" s="9"/>
    </row>
    <row r="10" spans="1:12" ht="14" customHeight="1" x14ac:dyDescent="0.15">
      <c r="A10" s="3"/>
      <c r="B10" s="20" t="s">
        <v>49</v>
      </c>
      <c r="C10" s="3"/>
      <c r="D10" s="15">
        <v>7030</v>
      </c>
      <c r="E10" s="9"/>
      <c r="F10" s="3"/>
      <c r="H10" s="20" t="s">
        <v>49</v>
      </c>
      <c r="I10" s="3"/>
      <c r="J10" s="15">
        <v>7030</v>
      </c>
      <c r="K10" s="9"/>
    </row>
    <row r="11" spans="1:12" ht="14" customHeight="1" x14ac:dyDescent="0.15">
      <c r="A11" s="3"/>
      <c r="B11" s="20"/>
      <c r="C11" s="3"/>
      <c r="D11" s="15"/>
      <c r="E11" s="9"/>
      <c r="F11" s="3"/>
      <c r="H11" s="20"/>
      <c r="I11" s="3"/>
      <c r="J11" s="15"/>
      <c r="K11" s="9"/>
    </row>
    <row r="12" spans="1:12" ht="15" customHeight="1" thickBot="1" x14ac:dyDescent="0.2">
      <c r="A12" s="3"/>
      <c r="B12" s="21" t="s">
        <v>8</v>
      </c>
      <c r="C12" s="3"/>
      <c r="D12" s="11"/>
      <c r="E12" s="17">
        <f>SUM(D6:D10)</f>
        <v>77470</v>
      </c>
      <c r="F12" s="3"/>
      <c r="H12" s="21" t="s">
        <v>8</v>
      </c>
      <c r="I12" s="3"/>
      <c r="J12" s="11"/>
      <c r="K12" s="17">
        <f>SUM(J6:J10)</f>
        <v>31684</v>
      </c>
    </row>
    <row r="13" spans="1:12" x14ac:dyDescent="0.15">
      <c r="A13" s="3"/>
      <c r="B13" s="20"/>
      <c r="C13" s="3"/>
      <c r="D13" s="11"/>
      <c r="E13" s="11"/>
      <c r="F13" s="3"/>
      <c r="H13" s="20"/>
      <c r="I13" s="3"/>
      <c r="J13" s="11"/>
      <c r="K13" s="11"/>
    </row>
    <row r="14" spans="1:12" ht="16" x14ac:dyDescent="0.2">
      <c r="A14" s="3"/>
      <c r="B14" s="13" t="s">
        <v>5</v>
      </c>
      <c r="C14" s="10"/>
      <c r="D14" s="9"/>
      <c r="E14" s="9"/>
      <c r="F14" s="3"/>
      <c r="H14"/>
      <c r="I14"/>
      <c r="J14"/>
      <c r="K14"/>
      <c r="L14"/>
    </row>
    <row r="15" spans="1:12" x14ac:dyDescent="0.15">
      <c r="A15" s="3"/>
      <c r="B15" s="20"/>
      <c r="C15" s="3"/>
      <c r="D15" s="15"/>
      <c r="E15" s="9"/>
      <c r="F15" s="3"/>
      <c r="H15"/>
      <c r="I15"/>
      <c r="J15"/>
      <c r="K15"/>
      <c r="L15"/>
    </row>
    <row r="16" spans="1:12" x14ac:dyDescent="0.15">
      <c r="A16" s="3"/>
      <c r="B16" s="20" t="s">
        <v>53</v>
      </c>
      <c r="C16" s="3"/>
      <c r="D16" s="15"/>
      <c r="E16" s="9"/>
      <c r="F16" s="3"/>
      <c r="H16"/>
      <c r="I16"/>
      <c r="J16"/>
      <c r="K16"/>
      <c r="L16"/>
    </row>
    <row r="17" spans="1:12" x14ac:dyDescent="0.15">
      <c r="A17" s="3"/>
      <c r="B17" s="26" t="s">
        <v>52</v>
      </c>
      <c r="C17" s="3"/>
      <c r="D17" s="15">
        <f>D6*0.65</f>
        <v>16640</v>
      </c>
      <c r="E17" s="9"/>
      <c r="F17" s="3"/>
      <c r="H17"/>
      <c r="I17"/>
      <c r="J17"/>
      <c r="K17"/>
      <c r="L17"/>
    </row>
    <row r="18" spans="1:12" x14ac:dyDescent="0.15">
      <c r="A18" s="3"/>
      <c r="B18" s="26" t="s">
        <v>54</v>
      </c>
      <c r="C18" s="3"/>
      <c r="D18" s="15">
        <f>D7*0.65</f>
        <v>9522.5</v>
      </c>
      <c r="E18" s="9"/>
      <c r="F18" s="3"/>
      <c r="H18"/>
      <c r="I18"/>
      <c r="J18"/>
      <c r="K18"/>
      <c r="L18"/>
    </row>
    <row r="19" spans="1:12" x14ac:dyDescent="0.15">
      <c r="A19" s="3"/>
      <c r="B19" s="26" t="s">
        <v>55</v>
      </c>
      <c r="C19" s="3"/>
      <c r="D19" s="15">
        <f>D8*0.65</f>
        <v>19623.5</v>
      </c>
      <c r="E19" s="9"/>
      <c r="F19" s="3"/>
      <c r="H19"/>
      <c r="I19"/>
      <c r="J19"/>
      <c r="K19"/>
      <c r="L19"/>
    </row>
    <row r="20" spans="1:12" ht="14" thickBot="1" x14ac:dyDescent="0.2">
      <c r="A20" s="3"/>
      <c r="B20" s="22"/>
      <c r="C20" s="3"/>
      <c r="D20" s="17"/>
      <c r="E20" s="9"/>
      <c r="F20" s="3"/>
      <c r="H20"/>
      <c r="I20"/>
      <c r="J20"/>
      <c r="K20"/>
      <c r="L20"/>
    </row>
    <row r="21" spans="1:12" x14ac:dyDescent="0.15">
      <c r="A21" s="3"/>
      <c r="B21" s="20" t="s">
        <v>6</v>
      </c>
      <c r="C21" s="3"/>
      <c r="D21" s="16"/>
      <c r="E21" s="9"/>
      <c r="F21" s="3"/>
      <c r="H21"/>
      <c r="I21"/>
      <c r="J21"/>
      <c r="K21"/>
      <c r="L21"/>
    </row>
    <row r="22" spans="1:12" ht="14" thickBot="1" x14ac:dyDescent="0.2">
      <c r="A22" s="3"/>
      <c r="B22" s="21" t="s">
        <v>7</v>
      </c>
      <c r="C22" s="3"/>
      <c r="D22" s="9"/>
      <c r="E22" s="17">
        <f>D17+D18+D19</f>
        <v>45786</v>
      </c>
      <c r="F22" s="3"/>
      <c r="H22"/>
      <c r="I22"/>
      <c r="J22"/>
      <c r="K22"/>
      <c r="L22"/>
    </row>
    <row r="23" spans="1:12" x14ac:dyDescent="0.15">
      <c r="A23" s="3"/>
      <c r="B23" s="20"/>
      <c r="C23" s="3"/>
      <c r="D23" s="9"/>
      <c r="E23" s="9"/>
      <c r="F23" s="3"/>
      <c r="H23" s="20"/>
      <c r="I23" s="3"/>
      <c r="J23" s="9"/>
      <c r="K23" s="9"/>
    </row>
    <row r="24" spans="1:12" ht="14" thickBot="1" x14ac:dyDescent="0.2">
      <c r="A24" s="3"/>
      <c r="B24" s="21" t="s">
        <v>9</v>
      </c>
      <c r="C24" s="3"/>
      <c r="D24" s="9"/>
      <c r="E24" s="17">
        <f>Net_Sales-COGS</f>
        <v>31684</v>
      </c>
      <c r="F24" s="3"/>
      <c r="H24" s="21" t="s">
        <v>9</v>
      </c>
      <c r="I24" s="3"/>
      <c r="J24" s="9"/>
      <c r="K24" s="17">
        <f>K12</f>
        <v>31684</v>
      </c>
    </row>
    <row r="25" spans="1:12" x14ac:dyDescent="0.15">
      <c r="A25" s="3"/>
      <c r="B25" s="20"/>
      <c r="C25" s="3"/>
      <c r="D25" s="9"/>
      <c r="E25" s="9"/>
      <c r="F25" s="3"/>
      <c r="H25" s="20"/>
      <c r="I25" s="3"/>
      <c r="J25" s="9"/>
      <c r="K25" s="9"/>
    </row>
    <row r="26" spans="1:12" ht="15.75" customHeight="1" x14ac:dyDescent="0.2">
      <c r="A26" s="3"/>
      <c r="B26" s="13" t="s">
        <v>10</v>
      </c>
      <c r="C26" s="10"/>
      <c r="D26" s="9"/>
      <c r="E26" s="9"/>
      <c r="F26" s="3"/>
      <c r="H26" s="13" t="s">
        <v>10</v>
      </c>
      <c r="I26" s="10"/>
      <c r="J26" s="9"/>
      <c r="K26" s="9"/>
    </row>
    <row r="27" spans="1:12" x14ac:dyDescent="0.15">
      <c r="A27" s="3"/>
      <c r="B27" s="20" t="s">
        <v>11</v>
      </c>
      <c r="C27" s="3"/>
      <c r="D27" s="15">
        <v>40</v>
      </c>
      <c r="E27" s="9"/>
      <c r="F27" s="3"/>
      <c r="H27" s="20" t="s">
        <v>11</v>
      </c>
      <c r="I27" s="3"/>
      <c r="J27" s="15">
        <v>40</v>
      </c>
      <c r="K27" s="9"/>
    </row>
    <row r="28" spans="1:12" x14ac:dyDescent="0.15">
      <c r="A28" s="3"/>
      <c r="B28" s="20" t="s">
        <v>12</v>
      </c>
      <c r="C28" s="3"/>
      <c r="D28" s="15"/>
      <c r="E28" s="9"/>
      <c r="F28" s="3"/>
      <c r="H28" s="20" t="s">
        <v>12</v>
      </c>
      <c r="I28" s="3"/>
      <c r="J28" s="15"/>
      <c r="K28" s="9"/>
    </row>
    <row r="29" spans="1:12" x14ac:dyDescent="0.15">
      <c r="A29" s="3"/>
      <c r="B29" s="20" t="s">
        <v>13</v>
      </c>
      <c r="C29" s="3"/>
      <c r="D29" s="15"/>
      <c r="E29" s="9"/>
      <c r="F29" s="3"/>
      <c r="H29" s="20" t="s">
        <v>13</v>
      </c>
      <c r="I29" s="3"/>
      <c r="J29" s="15"/>
      <c r="K29" s="9"/>
    </row>
    <row r="30" spans="1:12" x14ac:dyDescent="0.15">
      <c r="A30" s="3"/>
      <c r="B30" s="20" t="s">
        <v>14</v>
      </c>
      <c r="C30" s="3"/>
      <c r="D30" s="15"/>
      <c r="E30" s="9"/>
      <c r="F30" s="3"/>
      <c r="H30" s="20" t="s">
        <v>14</v>
      </c>
      <c r="I30" s="3"/>
      <c r="J30" s="15"/>
      <c r="K30" s="9"/>
    </row>
    <row r="31" spans="1:12" x14ac:dyDescent="0.15">
      <c r="A31" s="3"/>
      <c r="B31" s="20" t="s">
        <v>15</v>
      </c>
      <c r="C31" s="3"/>
      <c r="D31" s="15"/>
      <c r="E31" s="9"/>
      <c r="F31" s="3"/>
      <c r="H31" s="20" t="s">
        <v>15</v>
      </c>
      <c r="I31" s="3"/>
      <c r="J31" s="15"/>
      <c r="K31" s="9"/>
    </row>
    <row r="32" spans="1:12" x14ac:dyDescent="0.15">
      <c r="A32" s="3"/>
      <c r="B32" s="20" t="s">
        <v>16</v>
      </c>
      <c r="C32" s="3"/>
      <c r="D32" s="15"/>
      <c r="E32" s="9"/>
      <c r="F32" s="3"/>
      <c r="H32" s="20" t="s">
        <v>16</v>
      </c>
      <c r="I32" s="3"/>
      <c r="J32" s="15"/>
      <c r="K32" s="9"/>
    </row>
    <row r="33" spans="1:11" x14ac:dyDescent="0.15">
      <c r="A33" s="3"/>
      <c r="B33" s="20" t="s">
        <v>17</v>
      </c>
      <c r="C33" s="3"/>
      <c r="D33" s="15"/>
      <c r="E33" s="9"/>
      <c r="F33" s="3"/>
      <c r="H33" s="20" t="s">
        <v>17</v>
      </c>
      <c r="I33" s="3"/>
      <c r="J33" s="15"/>
      <c r="K33" s="9"/>
    </row>
    <row r="34" spans="1:11" x14ac:dyDescent="0.15">
      <c r="A34" s="3"/>
      <c r="B34" s="20" t="s">
        <v>18</v>
      </c>
      <c r="C34" s="3"/>
      <c r="D34" s="15"/>
      <c r="E34" s="9"/>
      <c r="F34" s="3"/>
      <c r="H34" s="20" t="s">
        <v>18</v>
      </c>
      <c r="I34" s="3"/>
      <c r="J34" s="15"/>
      <c r="K34" s="9"/>
    </row>
    <row r="35" spans="1:11" x14ac:dyDescent="0.15">
      <c r="A35" s="3"/>
      <c r="B35" s="20" t="s">
        <v>19</v>
      </c>
      <c r="C35" s="3"/>
      <c r="D35" s="15"/>
      <c r="E35" s="9"/>
      <c r="F35" s="3"/>
      <c r="H35" s="20" t="s">
        <v>19</v>
      </c>
      <c r="I35" s="3"/>
      <c r="J35" s="15"/>
      <c r="K35" s="9"/>
    </row>
    <row r="36" spans="1:11" x14ac:dyDescent="0.15">
      <c r="A36" s="3"/>
      <c r="B36" s="20" t="s">
        <v>21</v>
      </c>
      <c r="C36" s="3"/>
      <c r="D36" s="15"/>
      <c r="E36" s="9"/>
      <c r="F36" s="3"/>
      <c r="H36" s="20" t="s">
        <v>21</v>
      </c>
      <c r="I36" s="3"/>
      <c r="J36" s="15"/>
      <c r="K36" s="9"/>
    </row>
    <row r="37" spans="1:11" x14ac:dyDescent="0.15">
      <c r="A37" s="3"/>
      <c r="B37" s="20" t="s">
        <v>20</v>
      </c>
      <c r="C37" s="3"/>
      <c r="D37" s="15"/>
      <c r="E37" s="9"/>
      <c r="F37" s="3"/>
      <c r="H37" s="20" t="s">
        <v>20</v>
      </c>
      <c r="I37" s="3"/>
      <c r="J37" s="15"/>
      <c r="K37" s="9"/>
    </row>
    <row r="38" spans="1:11" x14ac:dyDescent="0.15">
      <c r="A38" s="3"/>
      <c r="B38" s="20" t="s">
        <v>22</v>
      </c>
      <c r="C38" s="3"/>
      <c r="D38" s="15"/>
      <c r="E38" s="9"/>
      <c r="F38" s="3"/>
      <c r="H38" s="20" t="s">
        <v>22</v>
      </c>
      <c r="I38" s="3"/>
      <c r="J38" s="15"/>
      <c r="K38" s="9"/>
    </row>
    <row r="39" spans="1:11" x14ac:dyDescent="0.15">
      <c r="A39" s="3"/>
      <c r="B39" s="20" t="s">
        <v>28</v>
      </c>
      <c r="C39" s="3"/>
      <c r="D39" s="15"/>
      <c r="E39" s="9"/>
      <c r="F39" s="3"/>
      <c r="H39" s="20" t="s">
        <v>28</v>
      </c>
      <c r="I39" s="3"/>
      <c r="J39" s="15"/>
      <c r="K39" s="9"/>
    </row>
    <row r="40" spans="1:11" x14ac:dyDescent="0.15">
      <c r="A40" s="3"/>
      <c r="B40" s="20" t="s">
        <v>43</v>
      </c>
      <c r="C40" s="3"/>
      <c r="D40" s="15"/>
      <c r="E40" s="9"/>
      <c r="F40" s="3"/>
      <c r="H40" s="20" t="s">
        <v>43</v>
      </c>
      <c r="I40" s="3"/>
      <c r="J40" s="15"/>
      <c r="K40" s="9"/>
    </row>
    <row r="41" spans="1:11" x14ac:dyDescent="0.15">
      <c r="A41" s="3"/>
      <c r="B41" s="20" t="s">
        <v>23</v>
      </c>
      <c r="C41" s="3"/>
      <c r="D41" s="15"/>
      <c r="E41" s="9"/>
      <c r="F41" s="3"/>
      <c r="H41" s="20" t="s">
        <v>23</v>
      </c>
      <c r="I41" s="3"/>
      <c r="J41" s="15"/>
      <c r="K41" s="9"/>
    </row>
    <row r="42" spans="1:11" x14ac:dyDescent="0.15">
      <c r="A42" s="3"/>
      <c r="B42" s="20" t="s">
        <v>24</v>
      </c>
      <c r="C42" s="3"/>
      <c r="D42" s="15"/>
      <c r="E42" s="9"/>
      <c r="F42" s="3"/>
      <c r="H42" s="20" t="s">
        <v>24</v>
      </c>
      <c r="I42" s="3"/>
      <c r="J42" s="15"/>
      <c r="K42" s="9"/>
    </row>
    <row r="43" spans="1:11" x14ac:dyDescent="0.15">
      <c r="A43" s="3"/>
      <c r="B43" s="20" t="s">
        <v>26</v>
      </c>
      <c r="C43" s="3"/>
      <c r="D43" s="15"/>
      <c r="E43" s="9"/>
      <c r="F43" s="3"/>
      <c r="H43" s="20" t="s">
        <v>26</v>
      </c>
      <c r="I43" s="3"/>
      <c r="J43" s="15"/>
      <c r="K43" s="9"/>
    </row>
    <row r="44" spans="1:11" x14ac:dyDescent="0.15">
      <c r="A44" s="3"/>
      <c r="B44" s="20" t="s">
        <v>27</v>
      </c>
      <c r="C44" s="3"/>
      <c r="D44" s="15"/>
      <c r="E44" s="9"/>
      <c r="F44" s="3"/>
      <c r="H44" s="20" t="s">
        <v>27</v>
      </c>
      <c r="I44" s="3"/>
      <c r="J44" s="15"/>
      <c r="K44" s="9"/>
    </row>
    <row r="45" spans="1:11" x14ac:dyDescent="0.15">
      <c r="A45" s="3"/>
      <c r="B45" s="20" t="s">
        <v>29</v>
      </c>
      <c r="C45" s="3"/>
      <c r="D45" s="15"/>
      <c r="E45" s="9"/>
      <c r="F45" s="3"/>
      <c r="H45" s="20" t="s">
        <v>29</v>
      </c>
      <c r="I45" s="3"/>
      <c r="J45" s="15"/>
      <c r="K45" s="9"/>
    </row>
    <row r="46" spans="1:11" x14ac:dyDescent="0.15">
      <c r="A46" s="3"/>
      <c r="B46" s="20" t="s">
        <v>30</v>
      </c>
      <c r="C46" s="3"/>
      <c r="D46" s="15"/>
      <c r="E46" s="9"/>
      <c r="F46" s="3"/>
      <c r="H46" s="20" t="s">
        <v>30</v>
      </c>
      <c r="I46" s="3"/>
      <c r="J46" s="15"/>
      <c r="K46" s="9"/>
    </row>
    <row r="47" spans="1:11" x14ac:dyDescent="0.15">
      <c r="A47" s="3"/>
      <c r="B47" s="20" t="s">
        <v>25</v>
      </c>
      <c r="C47" s="3"/>
      <c r="D47" s="15"/>
      <c r="E47" s="9"/>
      <c r="F47" s="3"/>
      <c r="H47" s="20" t="s">
        <v>25</v>
      </c>
      <c r="I47" s="3"/>
      <c r="J47" s="15"/>
      <c r="K47" s="9"/>
    </row>
    <row r="48" spans="1:11" x14ac:dyDescent="0.15">
      <c r="A48" s="3"/>
      <c r="B48" s="20" t="s">
        <v>31</v>
      </c>
      <c r="C48" s="3"/>
      <c r="D48" s="15">
        <v>1200</v>
      </c>
      <c r="E48" s="9"/>
      <c r="F48" s="3"/>
      <c r="H48" s="20" t="s">
        <v>31</v>
      </c>
      <c r="I48" s="3"/>
      <c r="J48" s="15">
        <v>1200</v>
      </c>
      <c r="K48" s="9"/>
    </row>
    <row r="49" spans="1:11" x14ac:dyDescent="0.15">
      <c r="A49" s="3"/>
      <c r="B49" s="20" t="s">
        <v>32</v>
      </c>
      <c r="C49" s="3"/>
      <c r="D49" s="5"/>
      <c r="E49" s="9"/>
      <c r="F49" s="3"/>
      <c r="H49" s="20" t="s">
        <v>32</v>
      </c>
      <c r="I49" s="3"/>
      <c r="K49" s="9"/>
    </row>
    <row r="50" spans="1:11" x14ac:dyDescent="0.15">
      <c r="A50" s="3"/>
      <c r="B50" s="20" t="s">
        <v>33</v>
      </c>
      <c r="C50" s="3"/>
      <c r="D50" s="15"/>
      <c r="E50" s="9"/>
      <c r="F50" s="3"/>
      <c r="H50" s="20" t="s">
        <v>33</v>
      </c>
      <c r="I50" s="3"/>
      <c r="J50" s="15"/>
      <c r="K50" s="9"/>
    </row>
    <row r="51" spans="1:11" x14ac:dyDescent="0.15">
      <c r="A51" s="3"/>
      <c r="B51" s="20" t="s">
        <v>34</v>
      </c>
      <c r="C51" s="3"/>
      <c r="D51" s="15"/>
      <c r="E51" s="9"/>
      <c r="F51" s="3"/>
      <c r="H51" s="20" t="s">
        <v>34</v>
      </c>
      <c r="I51" s="3"/>
      <c r="J51" s="15"/>
      <c r="K51" s="9"/>
    </row>
    <row r="52" spans="1:11" x14ac:dyDescent="0.15">
      <c r="A52" s="3"/>
      <c r="B52" s="20" t="s">
        <v>35</v>
      </c>
      <c r="C52" s="3"/>
      <c r="D52" s="15">
        <v>25000</v>
      </c>
      <c r="E52" s="9"/>
      <c r="F52" s="3"/>
      <c r="H52" s="20" t="s">
        <v>35</v>
      </c>
      <c r="I52" s="3"/>
      <c r="J52" s="15">
        <v>25000</v>
      </c>
      <c r="K52" s="9"/>
    </row>
    <row r="53" spans="1:11" ht="14" thickBot="1" x14ac:dyDescent="0.2">
      <c r="A53" s="3"/>
      <c r="B53" s="21" t="s">
        <v>39</v>
      </c>
      <c r="C53" s="3"/>
      <c r="D53" s="9"/>
      <c r="E53" s="17">
        <f>IF(SUM(D27:D52),SUM(D27:D52),0)</f>
        <v>26240</v>
      </c>
      <c r="F53" s="3"/>
      <c r="H53" s="21" t="s">
        <v>39</v>
      </c>
      <c r="I53" s="3"/>
      <c r="J53" s="9"/>
      <c r="K53" s="17">
        <f>IF(SUM(J27:J52),SUM(J27:J52),0)</f>
        <v>26240</v>
      </c>
    </row>
    <row r="54" spans="1:11" x14ac:dyDescent="0.15">
      <c r="A54" s="3"/>
      <c r="B54" s="21"/>
      <c r="C54" s="3"/>
      <c r="D54" s="9"/>
      <c r="E54" s="11"/>
      <c r="F54" s="3"/>
      <c r="H54" s="21"/>
      <c r="I54" s="3"/>
      <c r="J54" s="9"/>
      <c r="K54" s="11"/>
    </row>
    <row r="55" spans="1:11" ht="14" thickBot="1" x14ac:dyDescent="0.2">
      <c r="A55" s="3"/>
      <c r="B55" s="21" t="s">
        <v>40</v>
      </c>
      <c r="C55" s="3"/>
      <c r="D55" s="9"/>
      <c r="E55" s="17">
        <f>IF(OR(Gross_Profit,Total_Expenses),Gross_Profit-Total_Expenses,0)</f>
        <v>5444</v>
      </c>
      <c r="F55" s="3"/>
      <c r="H55" s="21" t="s">
        <v>40</v>
      </c>
      <c r="I55" s="3"/>
      <c r="J55" s="9"/>
      <c r="K55" s="17">
        <f>K24-K53</f>
        <v>5444</v>
      </c>
    </row>
    <row r="56" spans="1:11" x14ac:dyDescent="0.15">
      <c r="A56" s="3"/>
      <c r="B56" s="20"/>
      <c r="C56" s="3"/>
      <c r="D56" s="9"/>
      <c r="E56" s="11"/>
      <c r="F56" s="3"/>
      <c r="H56" s="20"/>
      <c r="I56" s="3"/>
      <c r="J56" s="9"/>
      <c r="K56" s="11"/>
    </row>
    <row r="57" spans="1:11" ht="16" x14ac:dyDescent="0.2">
      <c r="A57" s="3"/>
      <c r="B57" s="14" t="s">
        <v>36</v>
      </c>
      <c r="C57" s="3"/>
      <c r="D57" s="9"/>
      <c r="E57" s="11"/>
      <c r="F57" s="3"/>
      <c r="H57" s="14" t="s">
        <v>36</v>
      </c>
      <c r="I57" s="3"/>
      <c r="J57" s="9"/>
      <c r="K57" s="11"/>
    </row>
    <row r="58" spans="1:11" x14ac:dyDescent="0.15">
      <c r="A58" s="3"/>
      <c r="B58" s="20" t="s">
        <v>37</v>
      </c>
      <c r="C58" s="3"/>
      <c r="D58" s="15"/>
      <c r="E58" s="11"/>
      <c r="F58" s="3"/>
      <c r="H58" s="20" t="s">
        <v>37</v>
      </c>
      <c r="I58" s="3"/>
      <c r="J58" s="15"/>
      <c r="K58" s="11"/>
    </row>
    <row r="59" spans="1:11" x14ac:dyDescent="0.15">
      <c r="A59" s="3"/>
      <c r="B59" s="20" t="s">
        <v>38</v>
      </c>
      <c r="C59" s="3"/>
      <c r="D59" s="15"/>
      <c r="E59" s="9"/>
      <c r="F59" s="3"/>
      <c r="H59" s="20" t="s">
        <v>38</v>
      </c>
      <c r="I59" s="3"/>
      <c r="J59" s="15"/>
      <c r="K59" s="9"/>
    </row>
    <row r="60" spans="1:11" ht="14" thickBot="1" x14ac:dyDescent="0.2">
      <c r="B60" s="23" t="s">
        <v>41</v>
      </c>
      <c r="E60" s="17">
        <f>IF(OR(D58&lt;&gt;0,D59&lt;&gt;0),D58+D59,0)</f>
        <v>0</v>
      </c>
      <c r="H60" s="23" t="s">
        <v>41</v>
      </c>
      <c r="J60" s="12"/>
      <c r="K60" s="17">
        <f>IF(OR(J58&lt;&gt;0,J59&lt;&gt;0),J58+J59,0)</f>
        <v>0</v>
      </c>
    </row>
    <row r="61" spans="1:11" x14ac:dyDescent="0.15">
      <c r="B61" s="24"/>
      <c r="H61" s="24"/>
      <c r="J61" s="12"/>
      <c r="K61" s="12"/>
    </row>
    <row r="62" spans="1:11" ht="14" thickBot="1" x14ac:dyDescent="0.2">
      <c r="B62" s="23" t="s">
        <v>42</v>
      </c>
      <c r="E62" s="18">
        <f>IF(OR(Op_Income,Other_Income),Op_Income+Other_Income,0)</f>
        <v>5444</v>
      </c>
      <c r="H62" s="23" t="s">
        <v>42</v>
      </c>
      <c r="J62" s="12"/>
      <c r="K62" s="18">
        <f>IF(OR(Op_Income,Other_Income),Op_Income+Other_Income,0)</f>
        <v>5444</v>
      </c>
    </row>
    <row r="63" spans="1:11" ht="14" thickTop="1" x14ac:dyDescent="0.15">
      <c r="B63" s="25"/>
    </row>
    <row r="64" spans="1:11" x14ac:dyDescent="0.15">
      <c r="B64" s="25"/>
    </row>
    <row r="65" spans="2:3" ht="45" customHeight="1" x14ac:dyDescent="0.2">
      <c r="B65" s="35" t="s">
        <v>83</v>
      </c>
      <c r="C65" s="35"/>
    </row>
    <row r="66" spans="2:3" ht="61" customHeight="1" x14ac:dyDescent="0.2">
      <c r="B66" s="35" t="s">
        <v>84</v>
      </c>
      <c r="C66" s="35"/>
    </row>
  </sheetData>
  <sheetProtection formatCells="0" formatColumns="0" formatRows="0" insertColumns="0" insertRows="0" deleteColumns="0" deleteRows="0" sort="0"/>
  <mergeCells count="4">
    <mergeCell ref="B1:E1"/>
    <mergeCell ref="H1:K1"/>
    <mergeCell ref="B65:C65"/>
    <mergeCell ref="B66:C66"/>
  </mergeCells>
  <phoneticPr fontId="0" type="noConversion"/>
  <dataValidations count="13">
    <dataValidation type="decimal" allowBlank="1" showInputMessage="1" showErrorMessage="1" error="Please enter an amount between -10,000,000 and 10,000,000." sqref="D58:D59 D15:D21 D2:D3 D6:D11 D27:D48 D50:D52 J58:J59 J50:J52 J2:J3 J6:J11 J27:J48" xr:uid="{00000000-0002-0000-0000-000000000000}">
      <formula1>-10000000</formula1>
      <formula2>10000000</formula2>
    </dataValidation>
    <dataValidation allowBlank="1" showInputMessage="1" showErrorMessage="1" error="Please enter an amount between -10,000,000 and 10,000,000." sqref="E22 E24 E12 E62 E60 E55 E53 K53 K24 K12 K62 K60 K55"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E1 H1:K1" xr:uid="{67C1B313-E4EA-4F4F-99BB-DF6E44C4FF49}"/>
    <dataValidation allowBlank="1" showInputMessage="1" showErrorMessage="1" prompt="Enter Name in this cell" sqref="B2 H2" xr:uid="{355953CB-5EB6-407F-8BDF-53C5C4DAE086}"/>
    <dataValidation allowBlank="1" showInputMessage="1" showErrorMessage="1" prompt="Enter Time Period in this cell" sqref="B3 H3" xr:uid="{F4109D0C-6433-496A-AC7B-F61D345EDDB2}"/>
    <dataValidation allowBlank="1" showInputMessage="1" showErrorMessage="1" prompt="Enter or modify Revenue items in cell B6 and B7 and values in cell D6 and D7. Net Sales are auto calculated in cell E8" sqref="B5 H5" xr:uid="{96F3CC61-5C4C-42D5-A16D-9D66C3A7DC6E}"/>
    <dataValidation allowBlank="1" showInputMessage="1" showErrorMessage="1" prompt="Costs of Goods Sold label is in cell below" sqref="B12 H12"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4" xr:uid="{335AC542-1B40-4AC1-BB68-D8812E318455}"/>
    <dataValidation allowBlank="1" showInputMessage="1" showErrorMessage="1" prompt="Expenses label is in cell below" sqref="B24 H24"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6 H26" xr:uid="{CFEA09E1-945E-4C52-A050-6B6D582FB901}"/>
    <dataValidation allowBlank="1" showInputMessage="1" showErrorMessage="1" prompt="Other Income label is in cell below" sqref="B55 H55"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57 H57" xr:uid="{58B05300-CB26-42E8-99FD-64011714C3D7}"/>
  </dataValidations>
  <printOptions horizontalCentered="1"/>
  <pageMargins left="0.65" right="0.65" top="0.65" bottom="0.9" header="0" footer="0"/>
  <pageSetup scale="88" orientation="portrait" horizontalDpi="300" verticalDpi="300" r:id="rId1"/>
  <headerFooter alignWithMargins="0"/>
  <ignoredErrors>
    <ignoredError sqref="E60 E53"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5882-4301-BE46-8062-6B9072D079FD}">
  <sheetPr>
    <pageSetUpPr autoPageBreaks="0" fitToPage="1"/>
  </sheetPr>
  <dimension ref="A1:L64"/>
  <sheetViews>
    <sheetView showGridLines="0" tabSelected="1" zoomScaleNormal="100" workbookViewId="0">
      <selection activeCell="B38" sqref="B38"/>
    </sheetView>
  </sheetViews>
  <sheetFormatPr baseColWidth="10" defaultColWidth="9.1640625" defaultRowHeight="13" x14ac:dyDescent="0.15"/>
  <cols>
    <col min="1" max="1" width="2.6640625" style="5" customWidth="1"/>
    <col min="2" max="2" width="31.83203125" style="5" customWidth="1"/>
    <col min="3" max="3" width="31.6640625" style="5" customWidth="1"/>
    <col min="4" max="5" width="15.5" style="12" customWidth="1"/>
    <col min="6" max="6" width="2.6640625" style="5" customWidth="1"/>
    <col min="7" max="7" width="9.1640625" style="5"/>
    <col min="8" max="8" width="29.33203125" style="5" bestFit="1" customWidth="1"/>
    <col min="9" max="9" width="17" style="5" customWidth="1"/>
    <col min="10" max="10" width="21.6640625" style="5" customWidth="1"/>
    <col min="11" max="11" width="14.1640625" style="5" bestFit="1" customWidth="1"/>
    <col min="12" max="16384" width="9.1640625" style="5"/>
  </cols>
  <sheetData>
    <row r="1" spans="1:12" s="2" customFormat="1" ht="23" x14ac:dyDescent="0.25">
      <c r="A1" s="1"/>
      <c r="B1" s="27" t="s">
        <v>61</v>
      </c>
      <c r="C1" s="27"/>
      <c r="D1" s="27"/>
      <c r="E1" s="27"/>
      <c r="F1" s="1"/>
      <c r="H1" s="27" t="s">
        <v>61</v>
      </c>
      <c r="I1" s="27"/>
      <c r="J1" s="27"/>
      <c r="K1" s="27"/>
    </row>
    <row r="2" spans="1:12" ht="15.75" customHeight="1" x14ac:dyDescent="0.2">
      <c r="A2" s="3"/>
      <c r="B2" s="19" t="s">
        <v>44</v>
      </c>
      <c r="C2" s="30" t="s">
        <v>56</v>
      </c>
      <c r="D2" s="4"/>
      <c r="E2" s="4"/>
      <c r="F2" s="3"/>
      <c r="H2" s="19" t="s">
        <v>44</v>
      </c>
      <c r="I2" s="29" t="s">
        <v>57</v>
      </c>
      <c r="J2" s="28"/>
      <c r="K2" s="28"/>
    </row>
    <row r="3" spans="1:12" ht="15.75" customHeight="1" x14ac:dyDescent="0.2">
      <c r="A3" s="3"/>
      <c r="B3" s="19" t="s">
        <v>45</v>
      </c>
      <c r="C3" s="6"/>
      <c r="D3" s="7"/>
      <c r="E3" s="7"/>
      <c r="F3" s="3"/>
      <c r="H3" s="19" t="s">
        <v>45</v>
      </c>
      <c r="I3" s="6"/>
      <c r="J3" s="7"/>
      <c r="K3" s="7"/>
    </row>
    <row r="4" spans="1:12" ht="24" customHeight="1" x14ac:dyDescent="0.15">
      <c r="A4" s="3"/>
      <c r="B4" s="8"/>
      <c r="C4" s="3"/>
      <c r="D4" s="9"/>
      <c r="E4" s="9"/>
      <c r="F4" s="3"/>
      <c r="H4" s="8"/>
      <c r="I4" s="3"/>
      <c r="J4" s="9"/>
      <c r="K4" s="9"/>
    </row>
    <row r="5" spans="1:12" ht="15.75" customHeight="1" x14ac:dyDescent="0.2">
      <c r="A5" s="3"/>
      <c r="B5" s="13" t="s">
        <v>62</v>
      </c>
      <c r="C5" s="10"/>
      <c r="D5" s="9"/>
      <c r="E5" s="9"/>
      <c r="F5" s="3"/>
      <c r="H5" s="13" t="s">
        <v>62</v>
      </c>
      <c r="I5" s="10"/>
      <c r="J5" s="9"/>
      <c r="K5" s="9"/>
    </row>
    <row r="6" spans="1:12" ht="14" customHeight="1" x14ac:dyDescent="0.15">
      <c r="A6" s="3"/>
      <c r="B6" s="20" t="s">
        <v>67</v>
      </c>
      <c r="C6" s="3"/>
      <c r="D6" s="15"/>
      <c r="E6" s="9"/>
      <c r="F6" s="3"/>
      <c r="H6" s="20" t="s">
        <v>77</v>
      </c>
      <c r="I6" s="3"/>
      <c r="J6" s="15"/>
      <c r="K6" s="9"/>
    </row>
    <row r="7" spans="1:12" ht="14" customHeight="1" x14ac:dyDescent="0.15">
      <c r="A7" s="3"/>
      <c r="B7" s="20"/>
      <c r="C7" s="3"/>
      <c r="D7" s="15"/>
      <c r="E7" s="9"/>
      <c r="F7" s="3"/>
      <c r="H7" s="32" t="s">
        <v>78</v>
      </c>
      <c r="I7" s="3"/>
      <c r="J7" s="33"/>
      <c r="K7" s="9" t="s">
        <v>82</v>
      </c>
    </row>
    <row r="8" spans="1:12" ht="14" customHeight="1" x14ac:dyDescent="0.15">
      <c r="A8" s="3"/>
      <c r="B8" s="20" t="s">
        <v>68</v>
      </c>
      <c r="C8" s="3"/>
      <c r="D8" s="15"/>
      <c r="E8" s="9"/>
      <c r="F8" s="3"/>
      <c r="H8" s="20" t="s">
        <v>68</v>
      </c>
      <c r="I8" s="3"/>
      <c r="J8" s="15"/>
      <c r="K8" s="9"/>
    </row>
    <row r="9" spans="1:12" ht="14" customHeight="1" x14ac:dyDescent="0.15">
      <c r="A9" s="3"/>
      <c r="B9" s="20"/>
      <c r="C9" s="3"/>
      <c r="D9" s="15"/>
      <c r="E9" s="9"/>
      <c r="F9" s="3"/>
      <c r="H9" s="20"/>
      <c r="I9" s="3"/>
      <c r="J9" s="15"/>
      <c r="K9" s="9"/>
    </row>
    <row r="10" spans="1:12" ht="14" customHeight="1" x14ac:dyDescent="0.15">
      <c r="A10" s="3"/>
      <c r="B10" s="20"/>
      <c r="C10" s="3"/>
      <c r="D10" s="15"/>
      <c r="E10" s="9"/>
      <c r="F10" s="3"/>
      <c r="H10" s="20"/>
      <c r="I10" s="3"/>
      <c r="J10" s="15"/>
      <c r="K10" s="9"/>
    </row>
    <row r="11" spans="1:12" ht="14" customHeight="1" x14ac:dyDescent="0.15">
      <c r="A11" s="3"/>
      <c r="B11" s="20"/>
      <c r="C11" s="3"/>
      <c r="D11" s="15"/>
      <c r="E11" s="9"/>
      <c r="F11" s="3"/>
      <c r="H11" s="20"/>
      <c r="I11" s="3"/>
      <c r="J11" s="15"/>
      <c r="K11" s="9"/>
    </row>
    <row r="12" spans="1:12" ht="15" customHeight="1" thickBot="1" x14ac:dyDescent="0.2">
      <c r="A12" s="3"/>
      <c r="B12" s="21" t="s">
        <v>65</v>
      </c>
      <c r="C12" s="3"/>
      <c r="D12" s="11"/>
      <c r="E12" s="17"/>
      <c r="F12" s="3"/>
      <c r="H12" s="21" t="s">
        <v>65</v>
      </c>
      <c r="I12" s="3"/>
      <c r="J12" s="11"/>
      <c r="K12" s="17"/>
    </row>
    <row r="13" spans="1:12" x14ac:dyDescent="0.15">
      <c r="A13" s="3"/>
      <c r="B13" s="20"/>
      <c r="C13" s="3"/>
      <c r="D13" s="11"/>
      <c r="E13" s="11"/>
      <c r="F13" s="3"/>
      <c r="H13" s="20"/>
      <c r="I13" s="3"/>
      <c r="J13" s="11"/>
      <c r="K13" s="11"/>
    </row>
    <row r="14" spans="1:12" ht="16" x14ac:dyDescent="0.2">
      <c r="A14" s="3"/>
      <c r="B14" s="13" t="s">
        <v>63</v>
      </c>
      <c r="C14" s="10"/>
      <c r="D14" s="9"/>
      <c r="E14" s="9"/>
      <c r="F14" s="3"/>
      <c r="H14" s="13" t="s">
        <v>63</v>
      </c>
      <c r="I14"/>
      <c r="J14"/>
      <c r="K14"/>
      <c r="L14"/>
    </row>
    <row r="15" spans="1:12" x14ac:dyDescent="0.15">
      <c r="A15" s="3"/>
      <c r="B15" s="20" t="s">
        <v>69</v>
      </c>
      <c r="C15" s="3"/>
      <c r="D15" s="15"/>
      <c r="E15" s="9"/>
      <c r="F15" s="3"/>
      <c r="H15" t="s">
        <v>73</v>
      </c>
      <c r="I15"/>
      <c r="J15"/>
      <c r="K15"/>
      <c r="L15"/>
    </row>
    <row r="16" spans="1:12" x14ac:dyDescent="0.15">
      <c r="A16" s="3"/>
      <c r="B16" s="20" t="s">
        <v>70</v>
      </c>
      <c r="C16" s="3"/>
      <c r="D16" s="15"/>
      <c r="E16" s="9"/>
      <c r="F16" s="3"/>
      <c r="H16" t="s">
        <v>70</v>
      </c>
      <c r="I16"/>
      <c r="J16"/>
      <c r="K16"/>
      <c r="L16"/>
    </row>
    <row r="17" spans="1:12" x14ac:dyDescent="0.15">
      <c r="A17" s="3"/>
      <c r="B17" s="26"/>
      <c r="C17" s="3"/>
      <c r="D17" s="15">
        <f>D6*0.65</f>
        <v>0</v>
      </c>
      <c r="E17" s="9"/>
      <c r="F17" s="3"/>
      <c r="H17"/>
      <c r="I17"/>
      <c r="J17"/>
      <c r="K17"/>
      <c r="L17"/>
    </row>
    <row r="18" spans="1:12" ht="16" customHeight="1" x14ac:dyDescent="0.15">
      <c r="A18" s="3"/>
      <c r="B18" s="26" t="s">
        <v>71</v>
      </c>
      <c r="C18" s="3"/>
      <c r="D18" s="15">
        <f>D7*0.65</f>
        <v>0</v>
      </c>
      <c r="E18" s="9"/>
      <c r="F18" s="3"/>
      <c r="H18" s="31" t="s">
        <v>74</v>
      </c>
      <c r="I18"/>
      <c r="J18" t="s">
        <v>79</v>
      </c>
      <c r="K18"/>
      <c r="L18"/>
    </row>
    <row r="19" spans="1:12" x14ac:dyDescent="0.15">
      <c r="A19" s="3"/>
      <c r="B19" s="26"/>
      <c r="C19" s="3"/>
      <c r="D19" s="15">
        <f>D8*0.65</f>
        <v>0</v>
      </c>
      <c r="E19" s="9"/>
      <c r="F19" s="3"/>
      <c r="H19" s="31" t="s">
        <v>75</v>
      </c>
      <c r="I19"/>
      <c r="J19" t="s">
        <v>80</v>
      </c>
      <c r="K19"/>
      <c r="L19"/>
    </row>
    <row r="20" spans="1:12" ht="14" thickBot="1" x14ac:dyDescent="0.2">
      <c r="A20" s="3"/>
      <c r="B20" s="22"/>
      <c r="C20" s="3"/>
      <c r="D20" s="17"/>
      <c r="E20" s="9"/>
      <c r="F20" s="3"/>
      <c r="H20" s="31" t="s">
        <v>76</v>
      </c>
      <c r="I20"/>
      <c r="J20" t="s">
        <v>81</v>
      </c>
      <c r="K20"/>
      <c r="L20"/>
    </row>
    <row r="21" spans="1:12" x14ac:dyDescent="0.15">
      <c r="A21" s="3"/>
      <c r="B21" s="20"/>
      <c r="C21" s="3"/>
      <c r="D21" s="16"/>
      <c r="E21" s="9"/>
      <c r="F21" s="3"/>
      <c r="H21"/>
      <c r="I21"/>
      <c r="J21"/>
      <c r="K21"/>
      <c r="L21"/>
    </row>
    <row r="22" spans="1:12" ht="14" thickBot="1" x14ac:dyDescent="0.2">
      <c r="A22" s="3"/>
      <c r="B22" s="21"/>
      <c r="C22" s="3"/>
      <c r="D22" s="9"/>
      <c r="E22" s="17">
        <f>D17+D18+D19</f>
        <v>0</v>
      </c>
      <c r="F22" s="3"/>
      <c r="H22"/>
      <c r="I22"/>
      <c r="J22"/>
      <c r="K22"/>
      <c r="L22"/>
    </row>
    <row r="23" spans="1:12" x14ac:dyDescent="0.15">
      <c r="A23" s="3"/>
      <c r="B23" s="20"/>
      <c r="C23" s="3"/>
      <c r="D23" s="9"/>
      <c r="E23" s="9"/>
      <c r="F23" s="3"/>
      <c r="H23" s="20"/>
      <c r="I23" s="3"/>
      <c r="J23" s="9"/>
      <c r="K23" s="9"/>
    </row>
    <row r="24" spans="1:12" ht="14" thickBot="1" x14ac:dyDescent="0.2">
      <c r="A24" s="3"/>
      <c r="B24" s="21" t="s">
        <v>66</v>
      </c>
      <c r="C24" s="3"/>
      <c r="D24" s="9"/>
      <c r="E24" s="17">
        <f>Net_Sales-COGS</f>
        <v>0</v>
      </c>
      <c r="F24" s="3"/>
      <c r="H24" s="21" t="s">
        <v>66</v>
      </c>
      <c r="I24" s="3"/>
      <c r="J24" s="9"/>
      <c r="K24" s="17">
        <f>K12</f>
        <v>0</v>
      </c>
    </row>
    <row r="25" spans="1:12" x14ac:dyDescent="0.15">
      <c r="A25" s="3"/>
      <c r="B25" s="20"/>
      <c r="C25" s="3"/>
      <c r="D25" s="9"/>
      <c r="E25" s="9"/>
      <c r="F25" s="3"/>
      <c r="H25" s="20"/>
      <c r="I25" s="3"/>
      <c r="J25" s="9"/>
      <c r="K25" s="9"/>
    </row>
    <row r="26" spans="1:12" ht="15.75" customHeight="1" x14ac:dyDescent="0.2">
      <c r="A26" s="3"/>
      <c r="B26" s="13" t="s">
        <v>64</v>
      </c>
      <c r="C26" s="10"/>
      <c r="D26" s="9"/>
      <c r="E26" s="9"/>
      <c r="F26" s="3"/>
      <c r="H26" s="13" t="s">
        <v>64</v>
      </c>
      <c r="I26" s="10"/>
      <c r="J26" s="9"/>
      <c r="K26" s="9"/>
    </row>
    <row r="27" spans="1:12" customFormat="1" ht="15" customHeight="1" x14ac:dyDescent="0.15"/>
    <row r="28" spans="1:12" customFormat="1" x14ac:dyDescent="0.15">
      <c r="B28" t="s">
        <v>72</v>
      </c>
      <c r="H28" t="s">
        <v>72</v>
      </c>
    </row>
    <row r="29" spans="1:12" customFormat="1" x14ac:dyDescent="0.15"/>
    <row r="30" spans="1:12" customFormat="1" x14ac:dyDescent="0.15"/>
    <row r="31" spans="1:12" customFormat="1" ht="45" customHeight="1" x14ac:dyDescent="0.2">
      <c r="B31" s="34" t="s">
        <v>83</v>
      </c>
      <c r="C31" s="34"/>
    </row>
    <row r="32" spans="1:12" customFormat="1" ht="49" customHeight="1" x14ac:dyDescent="0.2">
      <c r="B32" s="35" t="s">
        <v>84</v>
      </c>
      <c r="C32" s="35"/>
    </row>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spans="2:2" customFormat="1" x14ac:dyDescent="0.15"/>
    <row r="50" spans="2:2" customFormat="1" x14ac:dyDescent="0.15"/>
    <row r="51" spans="2:2" customFormat="1" x14ac:dyDescent="0.15"/>
    <row r="52" spans="2:2" customFormat="1" x14ac:dyDescent="0.15"/>
    <row r="53" spans="2:2" customFormat="1" x14ac:dyDescent="0.15"/>
    <row r="54" spans="2:2" customFormat="1" x14ac:dyDescent="0.15"/>
    <row r="55" spans="2:2" customFormat="1" x14ac:dyDescent="0.15"/>
    <row r="56" spans="2:2" customFormat="1" x14ac:dyDescent="0.15"/>
    <row r="57" spans="2:2" customFormat="1" x14ac:dyDescent="0.15"/>
    <row r="58" spans="2:2" customFormat="1" x14ac:dyDescent="0.15"/>
    <row r="59" spans="2:2" customFormat="1" x14ac:dyDescent="0.15"/>
    <row r="60" spans="2:2" customFormat="1" x14ac:dyDescent="0.15"/>
    <row r="61" spans="2:2" customFormat="1" x14ac:dyDescent="0.15"/>
    <row r="62" spans="2:2" customFormat="1" x14ac:dyDescent="0.15"/>
    <row r="63" spans="2:2" customFormat="1" x14ac:dyDescent="0.15"/>
    <row r="64" spans="2:2" x14ac:dyDescent="0.15">
      <c r="B64" s="25"/>
    </row>
  </sheetData>
  <sheetProtection formatCells="0" formatColumns="0" formatRows="0" insertColumns="0" insertRows="0" deleteColumns="0" deleteRows="0" sort="0"/>
  <mergeCells count="4">
    <mergeCell ref="B1:E1"/>
    <mergeCell ref="H1:K1"/>
    <mergeCell ref="B31:C31"/>
    <mergeCell ref="B32:C32"/>
  </mergeCells>
  <dataValidations count="11">
    <dataValidation allowBlank="1" showInputMessage="1" showErrorMessage="1" prompt="Enter or Modify Expenses items in cells B23 to B48 and values in cells D23 to D48. Total Expenses are auto calculated in cell E49 and Net Operating Income in cell E51" sqref="B26 H26" xr:uid="{5A12B1BE-A383-AA46-BB4E-B2FF7FA93B01}"/>
    <dataValidation allowBlank="1" showInputMessage="1" showErrorMessage="1" prompt="Expenses label is in cell below" sqref="B24 H24" xr:uid="{7E9E65F5-4365-2B45-A905-0D45421BB7DA}"/>
    <dataValidation allowBlank="1" showInputMessage="1" showErrorMessage="1" prompt="Enter or Modify items in cells B11 to B15 and values in cells D11 to D15. Inventory Available is auto calculated in D16, Costs of Goods Sold in E18 &amp; Gross Profit in E20" sqref="B14 H14" xr:uid="{0349D60F-46BA-AF49-80C1-4FCD99019E11}"/>
    <dataValidation allowBlank="1" showInputMessage="1" showErrorMessage="1" prompt="Costs of Goods Sold label is in cell below" sqref="B12 H12" xr:uid="{43693993-7D68-BA44-B652-A3345AFC6F7C}"/>
    <dataValidation allowBlank="1" showInputMessage="1" showErrorMessage="1" prompt="Enter or modify Revenue items in cell B6 and B7 and values in cell D6 and D7. Net Sales are auto calculated in cell E8" sqref="B5 H5" xr:uid="{A64BFA09-2452-7644-98D0-F1035DEFC7B2}"/>
    <dataValidation allowBlank="1" showInputMessage="1" showErrorMessage="1" prompt="Enter Time Period in this cell" sqref="B3 H3" xr:uid="{E21656DF-CC59-CD46-9E59-93340509C29C}"/>
    <dataValidation allowBlank="1" showInputMessage="1" showErrorMessage="1" prompt="Enter Name in this cell" sqref="B2 H2" xr:uid="{78B2236C-8DDC-7246-97B6-A82554D992FC}"/>
    <dataValidation allowBlank="1" showInputMessage="1" showErrorMessage="1" prompt="Title of this worksheet is in this cell. Enter Name in cell B2 and Time Period in cell B3" sqref="B1:E1 H1:K1" xr:uid="{AE52CBE8-FC0D-B54C-AFB5-74CA64FF16C1}"/>
    <dataValidation allowBlank="1" showInputMessage="1" showErrorMessage="1" prompt="Create Income Statement in this worksheet. Enter Sales in cell D6 &amp; D7, Costs in cells D11 to D15, Expenses in D23 to D48, and Other Income in cell D54 and D55 to calculate Totals" sqref="A1" xr:uid="{671C3810-2FB9-954D-8338-71E1BDEBA8D2}"/>
    <dataValidation allowBlank="1" showInputMessage="1" showErrorMessage="1" error="Please enter an amount between -10,000,000 and 10,000,000." sqref="E22 E24 E12 K12 K24" xr:uid="{B6919F25-DEC5-0D44-BDD0-C02F0A95AEA2}"/>
    <dataValidation type="decimal" allowBlank="1" showInputMessage="1" showErrorMessage="1" error="Please enter an amount between -10,000,000 and 10,000,000." sqref="J6:J11 D15:D21 D2:D3 D6:D11 J2:J3" xr:uid="{B4D7F0D1-A9A2-2844-AC43-D5946DA6BBE6}">
      <formula1>-10000000</formula1>
      <formula2>10000000</formula2>
    </dataValidation>
  </dataValidations>
  <printOptions horizontalCentered="1"/>
  <pageMargins left="0.65" right="0.65" top="0.65" bottom="0.9" header="0" footer="0"/>
  <pageSetup scale="8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775DD-47AA-D848-94FD-74A685F64201}">
  <dimension ref="A1"/>
  <sheetViews>
    <sheetView workbookViewId="0">
      <selection activeCell="E30" sqref="E30"/>
    </sheetView>
  </sheetViews>
  <sheetFormatPr baseColWidth="10" defaultRowHeight="13"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baseColWidth="10" defaultColWidth="8.83203125" defaultRowHeight="13" x14ac:dyDescent="0.15"/>
  <sheetData>
    <row r="1" spans="1:2" x14ac:dyDescent="0.15">
      <c r="A1" t="s">
        <v>0</v>
      </c>
      <c r="B1" t="b">
        <v>0</v>
      </c>
    </row>
    <row r="2" spans="1:2" x14ac:dyDescent="0.15">
      <c r="A2" t="s">
        <v>1</v>
      </c>
      <c r="B2" t="b">
        <v>0</v>
      </c>
    </row>
    <row r="3" spans="1:2" ht="26" x14ac:dyDescent="0.15">
      <c r="A3" t="s">
        <v>2</v>
      </c>
      <c r="B3" t="s">
        <v>4</v>
      </c>
    </row>
    <row r="4" spans="1:2" x14ac:dyDescent="0.15">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Income Statement</vt:lpstr>
      <vt:lpstr>Balance Sheet</vt:lpstr>
      <vt:lpstr>Sheet1</vt:lpstr>
      <vt:lpstr>'Balance Sheet'!COGS</vt:lpstr>
      <vt:lpstr>COGS</vt:lpstr>
      <vt:lpstr>'Balance Sheet'!Gross_Profit</vt:lpstr>
      <vt:lpstr>Gross_Profit</vt:lpstr>
      <vt:lpstr>'Balance Sheet'!Inventory_Avail</vt:lpstr>
      <vt:lpstr>Inventory_Avail</vt:lpstr>
      <vt:lpstr>'Balance Sheet'!Net_Income</vt:lpstr>
      <vt:lpstr>Net_Income</vt:lpstr>
      <vt:lpstr>'Balance Sheet'!Net_Sales</vt:lpstr>
      <vt:lpstr>Net_Sales</vt:lpstr>
      <vt:lpstr>'Balance Sheet'!Op_Income</vt:lpstr>
      <vt:lpstr>Op_Income</vt:lpstr>
      <vt:lpstr>'Balance Sheet'!Operating_Income</vt:lpstr>
      <vt:lpstr>Operating_Income</vt:lpstr>
      <vt:lpstr>'Balance Sheet'!Other_Income</vt:lpstr>
      <vt:lpstr>Other_Income</vt:lpstr>
      <vt:lpstr>'Balance Sheet'!Print_Area</vt:lpstr>
      <vt:lpstr>'Income Statement'!Print_Area</vt:lpstr>
      <vt:lpstr>'Balance Sheet'!TemplatePrintArea</vt:lpstr>
      <vt:lpstr>TemplatePrintArea</vt:lpstr>
      <vt:lpstr>'Balance Sheet'!Total_Expenses</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Riwka Hagen</dc:creator>
  <cp:lastModifiedBy>Riwka Hagen</cp:lastModifiedBy>
  <dcterms:created xsi:type="dcterms:W3CDTF">2018-04-18T11:47:37Z</dcterms:created>
  <dcterms:modified xsi:type="dcterms:W3CDTF">2018-08-04T07:16:02Z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2018-04-18T11:47:47.7614533Z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